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9350" windowHeight="8160" activeTab="0"/>
  </bookViews>
  <sheets>
    <sheet name="прил.3" sheetId="1" r:id="rId1"/>
  </sheets>
  <definedNames>
    <definedName name="_xlnm.Print_Area" localSheetId="0">'прил.3'!$A$1:$C$71</definedName>
  </definedNames>
  <calcPr fullCalcOnLoad="1"/>
</workbook>
</file>

<file path=xl/sharedStrings.xml><?xml version="1.0" encoding="utf-8"?>
<sst xmlns="http://schemas.openxmlformats.org/spreadsheetml/2006/main" count="132" uniqueCount="132">
  <si>
    <t xml:space="preserve">                                                                к решению Совета Малокарачаевского муниципального района</t>
  </si>
  <si>
    <t>Наименование показателя</t>
  </si>
  <si>
    <t>Код дохода по КД</t>
  </si>
  <si>
    <t>Сумма  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</si>
  <si>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</si>
  <si>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</si>
  <si>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</si>
  <si>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</si>
  <si>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</si>
  <si>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000  1  01  02010  01  0000  110</t>
  </si>
  <si>
    <t>НАЛОГИ НА СОВОКУПНЫЙ ДОХОД</t>
  </si>
  <si>
    <t>000  1  05  00000  00  0000  000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</si>
  <si>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</si>
  <si>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</si>
  <si>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</si>
  <si>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</si>
  <si>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</si>
  <si>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организаций по имуществу, не входящему в Единую систему газоснабжения</t>
  </si>
  <si>
    <t>000  1  06  02010  02  0000  110</t>
  </si>
  <si>
    <t>ГОСУДАРСТВЕННАЯ ПОШЛИНА</t>
  </si>
  <si>
    <t>000  1  08  00000  00  0000  000</t>
  </si>
  <si>
    <t xml:space="preserve">Государственная    пошлина    по     делам, рассматриваемым в судах  общей  юрисдикции, мировыми судьями (за исключением Верховного Суда Российской Федерации)                 </t>
  </si>
  <si>
    <t>000  1  08  03010  01  0000  110</t>
  </si>
  <si>
    <t xml:space="preserve">ДОХОДЫ ОТ ИСПОЛЬЗОВАНИЯ ИМУЩЕСТВА, НАХОДЯЩЕГОСЯ В ГОСУДАРСТВЕННОЙ И МУНИЦИПАЛЬНОЙ СОБСТВЕННОСТИ </t>
  </si>
  <si>
    <t>000  1  11  00000  00  0000  000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</si>
  <si>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</si>
  <si>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000  2  02  03027  05  0000 151    </t>
  </si>
  <si>
    <t>Субвенции бюджетам муниципальных районов  на осуществление отдельных государственных полномочий  на компенсацию части родительской платы за содержание ребенка в муниципальных образовательных учреждениях</t>
  </si>
  <si>
    <t>000  2   02   03029  05  0000  151</t>
  </si>
  <si>
    <t>000  2  02  03033  05  0000 151</t>
  </si>
  <si>
    <t xml:space="preserve">ИТОГО ДОХОДОВ 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</si>
  <si>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</si>
  <si>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</si>
  <si>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</si>
  <si>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</si>
  <si>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Прочие доходы от оказания платных услуг (работ) получателями средств бюджетов муниципальных районов</t>
  </si>
  <si>
    <t>Единый налог на вмененный доход для отдельных видов деятельности</t>
  </si>
  <si>
    <t>Денежные взыскания (штрафы) за нарушение законодательства о налогах и сборах</t>
  </si>
  <si>
    <t xml:space="preserve"> Доходы  от  продажи   земельных   участков,государственная собственность на которые не разграничена  и   которые     расположены в границах поселений                  </t>
  </si>
  <si>
    <t>000  1 11  05013  10  0000 120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</si>
  <si>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</si>
  <si>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</si>
  <si>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</si>
  <si>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000  1  11  09045  05  0000  120</t>
  </si>
  <si>
    <t xml:space="preserve">ПЛАТЕЖИ ПРИ ПОЛЬЗОВАНИИ ПРИРОДНЫМИ РЕСУРСАМИ </t>
  </si>
  <si>
    <t>000  1  12  00000  00  0000  000</t>
  </si>
  <si>
    <t>000  1  12  01000  01  0000  120</t>
  </si>
  <si>
    <t>ДОХОДЫ ОТ ОКАЗАНИЯ ПЛАТНЫХ УСЛУГ (РАБОТ) И КОМПЕНСАЦИИ ЗАТРАТ ГОСУДАРСТВА</t>
  </si>
  <si>
    <t xml:space="preserve">000 1 13 00000 00 0000 000 </t>
  </si>
  <si>
    <t>000 1 13 01995 05 0000 130</t>
  </si>
  <si>
    <t>ДОХОДЫ ОТ ПРОДАЖИ МАТЕРИАЛЬНЫХ И НЕМАТЕРИАЛЬНЫХ АКТИВОВ</t>
  </si>
  <si>
    <t>000  1  14  00000  00  0000  000</t>
  </si>
  <si>
    <t>000   1  14  06013  10  0000 430</t>
  </si>
  <si>
    <t>ШТРАФЫ, САНКЦИИ, ВОЗМЕЩЕНИЕ УЩЕРБА</t>
  </si>
  <si>
    <t>000  1  16  00000  00  0000  000</t>
  </si>
  <si>
    <t>000  1  16  03000  00  0000  140</t>
  </si>
  <si>
    <t xml:space="preserve">Денежные взыскания  (штрафы)  за  нарушение законодательства        о        применении контрольно-кассовой             техники при осуществлении наличных денежных расчетов  и (или) расчетов с  использованием  платежных карт,                                       </t>
  </si>
  <si>
    <t>000  1  16  06000  01  0000  140</t>
  </si>
  <si>
    <t>Денежные взыскания (штрафы) за нарушение законодательства о недрах, об    особо    охраняемых     природных  территориях,      об      охране      и  использовании   животного   мира,    об экологической  экспертизе,  в   области охраны  окружающей  среды,   земельного   законодательства,               лесного  законодательства,               водного      законодательства</t>
  </si>
  <si>
    <t>000  1  16  25000  01  0000  140</t>
  </si>
  <si>
    <t xml:space="preserve">Денежные взыскания  (штрафы)  за  нарушение законодательства  в   области   обеспечения санитарно-эпидемиологического  благополучия человека и законодательства в сфере  защиты прав потребителей .         </t>
  </si>
  <si>
    <t>000  1  16  28000  01  0000  140</t>
  </si>
  <si>
    <t>Прочие поступления  от денежных взысканий (штрафов) и иных сумм в возмещение ущерба, зачисляемых в бюджеты муниципальных районов</t>
  </si>
  <si>
    <t>000  1  16  90050  00  0000  140</t>
  </si>
  <si>
    <t>БЕЗВОЗМЕЗДНЫЕ ПОСТУПЛЕНИЯ</t>
  </si>
  <si>
    <t xml:space="preserve">000  2  02  00000  00  0000  151  </t>
  </si>
  <si>
    <t>Дотации бюджетам субъектов Российской Федерации и муниципальных образований</t>
  </si>
  <si>
    <t xml:space="preserve">000  2  02  01000   00  0000 151  </t>
  </si>
  <si>
    <t>Дотация бюджетам муниципальных районов на выравнивание уровня бюджетной обеспеченности из регионального фонда финансовой поддержки</t>
  </si>
  <si>
    <t>000  2  02   01001  05  0000 151</t>
  </si>
  <si>
    <t>Дотация бюджетам на поддержку мер по обеспечению сбалансированности  бюджетов</t>
  </si>
  <si>
    <t>000  2  02  01003  05  0000  151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</si>
  <si>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</si>
  <si>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000  2  02   02000  00  0000 151</t>
  </si>
  <si>
    <t>000  2  02   02008  05  0000 151</t>
  </si>
  <si>
    <t>000  2  02   02999   05  0000 151</t>
  </si>
  <si>
    <t>000  2   02   03024  05  0000  151</t>
  </si>
  <si>
    <t xml:space="preserve">Субвенции бюджетам субъектов Российской Федерации и муниципальных образований </t>
  </si>
  <si>
    <t>000  2  02   03000   00  0000 151</t>
  </si>
  <si>
    <t>Субвенции бюджетам муниципальных районов на оплату жилищно-коммунальных услуг отдельным категориям граждан</t>
  </si>
  <si>
    <t>000  2  02   03001   05  0000 151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</si>
  <si>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</si>
  <si>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000  2  02   03013   05  0000  151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</si>
  <si>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</si>
  <si>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000  2   02   03022  05   0000 151</t>
  </si>
  <si>
    <t>НАЛОГ НА ТОВАРЫ (РАБОТЫ УСЛУГИ), РЕАЛИЗУЕМЫЕ НА ТЕРРИТОРИИ РФ</t>
  </si>
  <si>
    <t>000 1 03 00000 00 0000 000</t>
  </si>
  <si>
    <t>Доходы от уплаты акцизов на дизельное топливо, зачисляемые в консолидированные бюджеты субъектов РФ</t>
  </si>
  <si>
    <t>000 1 03 02230 01 0000 110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</si>
  <si>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</si>
  <si>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000 1 03 02240 01 0000 110</t>
  </si>
  <si>
    <t>Доходы от уплаты акцизов на автомобильный бензин, производимый на территории РФ зачисляемые в консолидированные бюджеты субъектов РФ</t>
  </si>
  <si>
    <t>000 1 03 02250 01 0000 110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</si>
  <si>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</si>
  <si>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000 1 03 02260 01 0000 110</t>
  </si>
  <si>
    <t xml:space="preserve">Объем поступлений доходов районного бюджета Малокарачаевского муниципального района по основным источникам на 2016 год                                    </t>
  </si>
  <si>
    <t>000 2 02 03121 05 0000 151</t>
  </si>
  <si>
    <t>000 2 02 09024 05 0000 151</t>
  </si>
  <si>
    <t>000 2 02 02077 05 0000 151</t>
  </si>
  <si>
    <t xml:space="preserve">Межбюджетные трансферты 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</si>
  <si>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</si>
  <si>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</si>
  <si>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Прочие субсидии бюджетам муниципальных районов </t>
  </si>
  <si>
    <t>000 2 02 02207 05 0000 151</t>
  </si>
  <si>
    <t>Субсидии  бюджетам муниципальных районов на обеспечение жильем молодых семей в рамках реализации подпрограммы "Обеспечение жильем молодых семей "</t>
  </si>
  <si>
    <t>Субсидии муниципальным районам на софинансирование кап.вложений в объекты муниципальной собственности</t>
  </si>
  <si>
    <t xml:space="preserve">Субсидии бюджетам муниципальных районов на реализацию мероприятий государственной программы РФ "Доступная среда" на 2011-2020 годы. </t>
  </si>
  <si>
    <t>Субвенции бюджетам муниципальных районов на выполнение переданных полномочий</t>
  </si>
  <si>
    <t>Прочие субвенции муниципальным районам</t>
  </si>
  <si>
    <t>000  2  02   030900  05   0000  151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</si>
  <si>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</si>
  <si>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</si>
  <si>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</t>
  </si>
  <si>
    <t>000 2 02 03122 05 0000 151</t>
  </si>
  <si>
    <t>Субвенция бюджетам   муницпальных районов на  компенсацию отдельным категориям граждан оплаты взносов на капитальный ремонт общего имущества в многоквартирном доме</t>
  </si>
  <si>
    <t>000  2   02   03143  05  0000  151</t>
  </si>
  <si>
    <t>Межбюджетные трансферты ,передаваемые из бюджетов сельских поселений в муниципальные районы на осуществление части полномочий по решению вопросов местного значения в соответствии с заключенными соглашениями</t>
  </si>
  <si>
    <t>Прочие  межбюджетные трансферты</t>
  </si>
  <si>
    <t>000 2 02 04999 05 0000 151</t>
  </si>
  <si>
    <t>000  2   02   04014  05   0000 151</t>
  </si>
  <si>
    <t>Межбюджетные трансферты ,передаваемые бюджетам муниципальных районов на комплектацию книжных фондов библиотек муниципальных образований</t>
  </si>
  <si>
    <t>000 2 02 04025 05 0000 151</t>
  </si>
  <si>
    <t>Межбюджетные трансферты ,передаваемые бюджетам муниципальных районов на подключение библиотек к сети "Интернет"</t>
  </si>
  <si>
    <t>000 2 02 04041 05 0000 151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</si>
  <si>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</si>
  <si>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</si>
  <si>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№53 от 21.12.2016г        </t>
  </si>
  <si>
    <t>Денежные взыскания  (штрафы)  за  нарушение законодательства  в области дорожного движения</t>
  </si>
  <si>
    <t>000 1 16 30000 01 0000 140</t>
  </si>
  <si>
    <t>000 1 16 33000 00 0000 140</t>
  </si>
  <si>
    <t>Денежные взыскания  (штрафы)  за  нарушение законодательствао контрактной системе в сфере закупок товаров работ услуг</t>
  </si>
  <si>
    <t xml:space="preserve">Приложение №1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</si>
</sst>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 shrinkToFi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72.875" style="0" customWidth="1"/>
    <col min="2" max="2" width="45.125" style="0" customWidth="1"/>
    <col min="3" max="3" width="23.875" style="0" customWidth="1"/>
  </cols>
  <sheetData>
    <row r="1" spans="1:3" ht="18.75">
      <c r="A1" s="35" t="s">
        <v>131</v>
      </c>
      <c r="B1" s="35"/>
      <c r="C1" s="35"/>
    </row>
    <row r="2" spans="1:3" ht="18.75">
      <c r="A2" s="35" t="s">
        <v>0</v>
      </c>
      <c r="B2" s="35"/>
      <c r="C2" s="35"/>
    </row>
    <row r="3" spans="1:3" ht="18.75">
      <c r="A3" s="35" t="s">
        <v>126</v>
      </c>
      <c r="B3" s="35"/>
      <c r="C3" s="35"/>
    </row>
    <row r="4" spans="1:3" ht="33" customHeight="1">
      <c r="A4" s="36" t="s">
        <v>95</v>
      </c>
      <c r="B4" s="36"/>
      <c r="C4" s="36"/>
    </row>
    <row r="5" spans="1:3" ht="18.75" customHeight="1">
      <c r="A5" s="36"/>
      <c r="B5" s="36"/>
      <c r="C5" s="36"/>
    </row>
    <row r="6" spans="1:3" ht="15.75">
      <c r="A6" s="10" t="s">
        <v>1</v>
      </c>
      <c r="B6" s="10" t="s">
        <v>2</v>
      </c>
      <c r="C6" s="11" t="s">
        <v>3</v>
      </c>
    </row>
    <row r="7" spans="1:3" ht="15.75">
      <c r="A7" s="6" t="s">
        <v>4</v>
      </c>
      <c r="B7" s="10" t="s">
        <v>5</v>
      </c>
      <c r="C7" s="12">
        <f>C8+C15+C18+C20+C23+C27+C29+C31+C33+C10</f>
        <v>80007493.04</v>
      </c>
    </row>
    <row r="8" spans="1:3" ht="15.75">
      <c r="A8" s="13" t="s">
        <v>6</v>
      </c>
      <c r="B8" s="10" t="s">
        <v>7</v>
      </c>
      <c r="C8" s="12">
        <f>C9</f>
        <v>19895000</v>
      </c>
    </row>
    <row r="9" spans="1:3" ht="94.5" customHeight="1">
      <c r="A9" s="4" t="s">
        <v>8</v>
      </c>
      <c r="B9" s="5" t="s">
        <v>9</v>
      </c>
      <c r="C9" s="14">
        <v>19895000</v>
      </c>
    </row>
    <row r="10" spans="1:3" ht="32.25" customHeight="1">
      <c r="A10" s="15" t="s">
        <v>85</v>
      </c>
      <c r="B10" s="16" t="s">
        <v>86</v>
      </c>
      <c r="C10" s="12">
        <f>C11+C12+C13+C14</f>
        <v>12605138.4</v>
      </c>
    </row>
    <row r="11" spans="1:3" ht="45" customHeight="1">
      <c r="A11" s="17" t="s">
        <v>87</v>
      </c>
      <c r="B11" s="18" t="s">
        <v>88</v>
      </c>
      <c r="C11" s="14">
        <v>4309181.09</v>
      </c>
    </row>
    <row r="12" spans="1:3" ht="60" customHeight="1">
      <c r="A12" s="17" t="s">
        <v>89</v>
      </c>
      <c r="B12" s="18" t="s">
        <v>90</v>
      </c>
      <c r="C12" s="14">
        <v>65777.9</v>
      </c>
    </row>
    <row r="13" spans="1:3" ht="60" customHeight="1">
      <c r="A13" s="17" t="s">
        <v>91</v>
      </c>
      <c r="B13" s="18" t="s">
        <v>92</v>
      </c>
      <c r="C13" s="14">
        <v>8868426.9</v>
      </c>
    </row>
    <row r="14" spans="1:3" ht="45" customHeight="1">
      <c r="A14" s="17" t="s">
        <v>93</v>
      </c>
      <c r="B14" s="18" t="s">
        <v>94</v>
      </c>
      <c r="C14" s="14">
        <v>-638247.49</v>
      </c>
    </row>
    <row r="15" spans="1:3" ht="15.75">
      <c r="A15" s="13" t="s">
        <v>10</v>
      </c>
      <c r="B15" s="10" t="s">
        <v>11</v>
      </c>
      <c r="C15" s="12">
        <f>C16+C17</f>
        <v>7800000</v>
      </c>
    </row>
    <row r="16" spans="1:3" ht="30" customHeight="1">
      <c r="A16" s="19" t="s">
        <v>36</v>
      </c>
      <c r="B16" s="20" t="s">
        <v>12</v>
      </c>
      <c r="C16" s="14">
        <v>2990000</v>
      </c>
    </row>
    <row r="17" spans="1:3" ht="18.75" customHeight="1">
      <c r="A17" s="19" t="s">
        <v>13</v>
      </c>
      <c r="B17" s="20" t="s">
        <v>14</v>
      </c>
      <c r="C17" s="14">
        <v>4810000</v>
      </c>
    </row>
    <row r="18" spans="1:3" ht="18.75" customHeight="1">
      <c r="A18" s="13" t="s">
        <v>15</v>
      </c>
      <c r="B18" s="10" t="s">
        <v>16</v>
      </c>
      <c r="C18" s="12">
        <f>C19</f>
        <v>16300000</v>
      </c>
    </row>
    <row r="19" spans="1:3" ht="30" customHeight="1">
      <c r="A19" s="19" t="s">
        <v>17</v>
      </c>
      <c r="B19" s="20" t="s">
        <v>18</v>
      </c>
      <c r="C19" s="14">
        <v>16300000</v>
      </c>
    </row>
    <row r="20" spans="1:3" ht="15.75">
      <c r="A20" s="13" t="s">
        <v>19</v>
      </c>
      <c r="B20" s="10" t="s">
        <v>20</v>
      </c>
      <c r="C20" s="12">
        <f>C21+C22</f>
        <v>7100000</v>
      </c>
    </row>
    <row r="21" spans="1:3" ht="60" customHeight="1">
      <c r="A21" s="19" t="s">
        <v>21</v>
      </c>
      <c r="B21" s="20" t="s">
        <v>22</v>
      </c>
      <c r="C21" s="14">
        <v>6500000</v>
      </c>
    </row>
    <row r="22" spans="1:3" ht="48.75" customHeight="1">
      <c r="A22" s="33" t="s">
        <v>100</v>
      </c>
      <c r="B22" s="34" t="s">
        <v>101</v>
      </c>
      <c r="C22" s="14">
        <v>600000</v>
      </c>
    </row>
    <row r="23" spans="1:3" ht="47.25">
      <c r="A23" s="13" t="s">
        <v>23</v>
      </c>
      <c r="B23" s="10" t="s">
        <v>24</v>
      </c>
      <c r="C23" s="12">
        <f>C24+C25+C26</f>
        <v>6032400</v>
      </c>
    </row>
    <row r="24" spans="1:3" ht="93.75" customHeight="1">
      <c r="A24" s="19" t="s">
        <v>33</v>
      </c>
      <c r="B24" s="20" t="s">
        <v>39</v>
      </c>
      <c r="C24" s="14">
        <v>5800000</v>
      </c>
    </row>
    <row r="25" spans="1:3" ht="45" customHeight="1">
      <c r="A25" s="4" t="s">
        <v>40</v>
      </c>
      <c r="B25" s="20" t="s">
        <v>41</v>
      </c>
      <c r="C25" s="14">
        <v>205000</v>
      </c>
    </row>
    <row r="26" spans="1:3" ht="96.75" customHeight="1">
      <c r="A26" s="4" t="s">
        <v>42</v>
      </c>
      <c r="B26" s="31" t="s">
        <v>43</v>
      </c>
      <c r="C26" s="32">
        <v>27400</v>
      </c>
    </row>
    <row r="27" spans="1:3" ht="30" customHeight="1">
      <c r="A27" s="13" t="s">
        <v>44</v>
      </c>
      <c r="B27" s="10" t="s">
        <v>45</v>
      </c>
      <c r="C27" s="12">
        <f>C28</f>
        <v>283600</v>
      </c>
    </row>
    <row r="28" spans="1:3" ht="30" customHeight="1">
      <c r="A28" s="19" t="s">
        <v>34</v>
      </c>
      <c r="B28" s="20" t="s">
        <v>46</v>
      </c>
      <c r="C28" s="14">
        <v>283600</v>
      </c>
    </row>
    <row r="29" spans="1:3" ht="30" customHeight="1">
      <c r="A29" s="6" t="s">
        <v>47</v>
      </c>
      <c r="B29" s="10" t="s">
        <v>48</v>
      </c>
      <c r="C29" s="12">
        <f>C30</f>
        <v>8900000</v>
      </c>
    </row>
    <row r="30" spans="1:3" ht="45" customHeight="1">
      <c r="A30" s="3" t="s">
        <v>35</v>
      </c>
      <c r="B30" s="7" t="s">
        <v>49</v>
      </c>
      <c r="C30" s="14">
        <v>8900000</v>
      </c>
    </row>
    <row r="31" spans="1:3" ht="30" customHeight="1">
      <c r="A31" s="13" t="s">
        <v>50</v>
      </c>
      <c r="B31" s="10" t="s">
        <v>51</v>
      </c>
      <c r="C31" s="12">
        <f>C32</f>
        <v>318000</v>
      </c>
    </row>
    <row r="32" spans="1:3" ht="60" customHeight="1">
      <c r="A32" s="19" t="s">
        <v>38</v>
      </c>
      <c r="B32" s="20" t="s">
        <v>52</v>
      </c>
      <c r="C32" s="14">
        <v>318000</v>
      </c>
    </row>
    <row r="33" spans="1:6" ht="30" customHeight="1">
      <c r="A33" s="13" t="s">
        <v>53</v>
      </c>
      <c r="B33" s="10" t="s">
        <v>54</v>
      </c>
      <c r="C33" s="12">
        <f>C34+C35+C36+C37+C38+C39+C40+C41</f>
        <v>773354.64</v>
      </c>
      <c r="F33" s="1"/>
    </row>
    <row r="34" spans="1:3" ht="30" customHeight="1">
      <c r="A34" s="19" t="s">
        <v>37</v>
      </c>
      <c r="B34" s="20" t="s">
        <v>55</v>
      </c>
      <c r="C34" s="14">
        <v>36500</v>
      </c>
    </row>
    <row r="35" spans="1:3" ht="30" customHeight="1">
      <c r="A35" s="19" t="s">
        <v>56</v>
      </c>
      <c r="B35" s="20" t="s">
        <v>57</v>
      </c>
      <c r="C35" s="14">
        <v>47000</v>
      </c>
    </row>
    <row r="36" spans="1:3" ht="79.5" customHeight="1">
      <c r="A36" s="19" t="s">
        <v>58</v>
      </c>
      <c r="B36" s="20" t="s">
        <v>59</v>
      </c>
      <c r="C36" s="14">
        <v>37000</v>
      </c>
    </row>
    <row r="37" spans="1:3" ht="79.5" customHeight="1">
      <c r="A37" s="19" t="s">
        <v>60</v>
      </c>
      <c r="B37" s="20" t="s">
        <v>61</v>
      </c>
      <c r="C37" s="14">
        <v>11500</v>
      </c>
    </row>
    <row r="38" spans="1:3" ht="38.25" customHeight="1">
      <c r="A38" s="19" t="s">
        <v>127</v>
      </c>
      <c r="B38" s="20" t="s">
        <v>128</v>
      </c>
      <c r="C38" s="14">
        <v>8750</v>
      </c>
    </row>
    <row r="39" spans="1:3" ht="45" customHeight="1">
      <c r="A39" s="19" t="s">
        <v>130</v>
      </c>
      <c r="B39" s="20" t="s">
        <v>129</v>
      </c>
      <c r="C39" s="14">
        <v>15000</v>
      </c>
    </row>
    <row r="40" spans="1:3" ht="61.5" customHeight="1">
      <c r="A40" s="21" t="s">
        <v>31</v>
      </c>
      <c r="B40" s="22" t="s">
        <v>32</v>
      </c>
      <c r="C40" s="14">
        <v>262604.64</v>
      </c>
    </row>
    <row r="41" spans="1:3" ht="16.5" customHeight="1">
      <c r="A41" s="19" t="s">
        <v>62</v>
      </c>
      <c r="B41" s="20" t="s">
        <v>63</v>
      </c>
      <c r="C41" s="14">
        <v>355000</v>
      </c>
    </row>
    <row r="42" spans="1:3" ht="30" customHeight="1">
      <c r="A42" s="23" t="s">
        <v>64</v>
      </c>
      <c r="B42" s="24" t="s">
        <v>65</v>
      </c>
      <c r="C42" s="25">
        <f>C43+C46+C51+C63+C68</f>
        <v>871606363.44</v>
      </c>
    </row>
    <row r="43" spans="1:3" ht="30" customHeight="1">
      <c r="A43" s="13" t="s">
        <v>66</v>
      </c>
      <c r="B43" s="10" t="s">
        <v>67</v>
      </c>
      <c r="C43" s="11">
        <f>C44+C45</f>
        <v>89577200</v>
      </c>
    </row>
    <row r="44" spans="1:3" ht="30" customHeight="1">
      <c r="A44" s="19" t="s">
        <v>68</v>
      </c>
      <c r="B44" s="20" t="s">
        <v>69</v>
      </c>
      <c r="C44" s="26">
        <v>73669000</v>
      </c>
    </row>
    <row r="45" spans="1:3" ht="30" customHeight="1">
      <c r="A45" s="19" t="s">
        <v>70</v>
      </c>
      <c r="B45" s="20" t="s">
        <v>71</v>
      </c>
      <c r="C45" s="26">
        <v>15908200</v>
      </c>
    </row>
    <row r="46" spans="1:3" ht="45" customHeight="1">
      <c r="A46" s="13" t="s">
        <v>72</v>
      </c>
      <c r="B46" s="10" t="s">
        <v>73</v>
      </c>
      <c r="C46" s="11">
        <f>C47+C48+C49+C50</f>
        <v>102688326.82</v>
      </c>
    </row>
    <row r="47" spans="1:3" ht="67.5" customHeight="1">
      <c r="A47" s="19" t="s">
        <v>104</v>
      </c>
      <c r="B47" s="27" t="s">
        <v>74</v>
      </c>
      <c r="C47" s="26">
        <v>36832569.46</v>
      </c>
    </row>
    <row r="48" spans="1:3" ht="59.25" customHeight="1">
      <c r="A48" s="3" t="s">
        <v>105</v>
      </c>
      <c r="B48" s="20" t="s">
        <v>98</v>
      </c>
      <c r="C48" s="26">
        <v>1345000</v>
      </c>
    </row>
    <row r="49" spans="1:3" ht="72.75" customHeight="1">
      <c r="A49" s="3" t="s">
        <v>106</v>
      </c>
      <c r="B49" s="20" t="s">
        <v>103</v>
      </c>
      <c r="C49" s="26">
        <v>18000</v>
      </c>
    </row>
    <row r="50" spans="1:3" ht="44.25" customHeight="1">
      <c r="A50" s="19" t="s">
        <v>102</v>
      </c>
      <c r="B50" s="20" t="s">
        <v>75</v>
      </c>
      <c r="C50" s="26">
        <v>64492757.36</v>
      </c>
    </row>
    <row r="51" spans="1:3" ht="30" customHeight="1">
      <c r="A51" s="13" t="s">
        <v>77</v>
      </c>
      <c r="B51" s="10" t="s">
        <v>78</v>
      </c>
      <c r="C51" s="11">
        <f>C52+C53+C54+C55+C56+C57+C58+C59+C60+C61+C62</f>
        <v>637071494.4</v>
      </c>
    </row>
    <row r="52" spans="1:3" ht="45" customHeight="1">
      <c r="A52" s="19" t="s">
        <v>79</v>
      </c>
      <c r="B52" s="20" t="s">
        <v>80</v>
      </c>
      <c r="C52" s="26">
        <v>21000000</v>
      </c>
    </row>
    <row r="53" spans="1:3" ht="45" customHeight="1">
      <c r="A53" s="19" t="s">
        <v>81</v>
      </c>
      <c r="B53" s="20" t="s">
        <v>82</v>
      </c>
      <c r="C53" s="26">
        <v>112436233</v>
      </c>
    </row>
    <row r="54" spans="1:3" ht="45" customHeight="1">
      <c r="A54" s="19" t="s">
        <v>83</v>
      </c>
      <c r="B54" s="20" t="s">
        <v>84</v>
      </c>
      <c r="C54" s="26">
        <v>9629100</v>
      </c>
    </row>
    <row r="55" spans="1:3" ht="45" customHeight="1">
      <c r="A55" s="19" t="s">
        <v>107</v>
      </c>
      <c r="B55" s="20" t="s">
        <v>76</v>
      </c>
      <c r="C55" s="26">
        <v>390556543.45</v>
      </c>
    </row>
    <row r="56" spans="1:3" ht="60" customHeight="1">
      <c r="A56" s="19" t="s">
        <v>25</v>
      </c>
      <c r="B56" s="7" t="s">
        <v>26</v>
      </c>
      <c r="C56" s="26">
        <v>14719743.9</v>
      </c>
    </row>
    <row r="57" spans="1:3" ht="45" customHeight="1">
      <c r="A57" s="19" t="s">
        <v>27</v>
      </c>
      <c r="B57" s="20" t="s">
        <v>28</v>
      </c>
      <c r="C57" s="26">
        <v>2381922.3</v>
      </c>
    </row>
    <row r="58" spans="1:3" ht="85.5" customHeight="1">
      <c r="A58" s="19" t="s">
        <v>111</v>
      </c>
      <c r="B58" s="7" t="s">
        <v>109</v>
      </c>
      <c r="C58" s="26">
        <v>47230234</v>
      </c>
    </row>
    <row r="59" spans="1:3" ht="55.5" customHeight="1">
      <c r="A59" s="19" t="s">
        <v>110</v>
      </c>
      <c r="B59" s="7" t="s">
        <v>96</v>
      </c>
      <c r="C59" s="26">
        <v>1268047</v>
      </c>
    </row>
    <row r="60" spans="1:3" ht="81.75" customHeight="1">
      <c r="A60" s="19" t="s">
        <v>112</v>
      </c>
      <c r="B60" s="7" t="s">
        <v>113</v>
      </c>
      <c r="C60" s="26">
        <v>36692170.75</v>
      </c>
    </row>
    <row r="61" spans="1:3" ht="74.25" customHeight="1">
      <c r="A61" s="9" t="s">
        <v>114</v>
      </c>
      <c r="B61" s="29" t="s">
        <v>115</v>
      </c>
      <c r="C61" s="30">
        <v>496000</v>
      </c>
    </row>
    <row r="62" spans="1:3" ht="25.5" customHeight="1">
      <c r="A62" s="28" t="s">
        <v>108</v>
      </c>
      <c r="B62" s="27" t="s">
        <v>29</v>
      </c>
      <c r="C62" s="26">
        <v>661500</v>
      </c>
    </row>
    <row r="63" spans="1:3" ht="34.5" customHeight="1">
      <c r="A63" s="2" t="s">
        <v>99</v>
      </c>
      <c r="B63" s="10"/>
      <c r="C63" s="8">
        <f>C64+C65+C66+C67</f>
        <v>6096287.5</v>
      </c>
    </row>
    <row r="64" spans="1:3" ht="66" customHeight="1">
      <c r="A64" s="9" t="s">
        <v>116</v>
      </c>
      <c r="B64" s="20" t="s">
        <v>119</v>
      </c>
      <c r="C64" s="30">
        <v>119687.5</v>
      </c>
    </row>
    <row r="65" spans="1:3" ht="66" customHeight="1">
      <c r="A65" s="9" t="s">
        <v>120</v>
      </c>
      <c r="B65" s="20" t="s">
        <v>121</v>
      </c>
      <c r="C65" s="30">
        <v>13100</v>
      </c>
    </row>
    <row r="66" spans="1:3" ht="66" customHeight="1">
      <c r="A66" s="9" t="s">
        <v>122</v>
      </c>
      <c r="B66" s="20" t="s">
        <v>123</v>
      </c>
      <c r="C66" s="30">
        <v>53500</v>
      </c>
    </row>
    <row r="67" spans="1:3" ht="45" customHeight="1">
      <c r="A67" s="9" t="s">
        <v>117</v>
      </c>
      <c r="B67" s="20" t="s">
        <v>118</v>
      </c>
      <c r="C67" s="30">
        <v>5910000</v>
      </c>
    </row>
    <row r="68" spans="1:3" ht="26.25" customHeight="1">
      <c r="A68" s="2" t="s">
        <v>124</v>
      </c>
      <c r="B68" s="10"/>
      <c r="C68" s="8">
        <f>C69</f>
        <v>36173054.72</v>
      </c>
    </row>
    <row r="69" spans="1:3" ht="45" customHeight="1">
      <c r="A69" s="9" t="s">
        <v>125</v>
      </c>
      <c r="B69" s="20" t="s">
        <v>97</v>
      </c>
      <c r="C69" s="30">
        <v>36173054.72</v>
      </c>
    </row>
    <row r="70" spans="1:3" ht="15.75">
      <c r="A70" s="13" t="s">
        <v>30</v>
      </c>
      <c r="B70" s="10"/>
      <c r="C70" s="11">
        <f>C42+C7</f>
        <v>951613856.48</v>
      </c>
    </row>
    <row r="74" ht="12.75">
      <c r="C74" s="1"/>
    </row>
    <row r="77" ht="12.75">
      <c r="C77" s="1"/>
    </row>
  </sheetData>
  <sheetProtection/>
  <mergeCells count="4">
    <mergeCell ref="A1:C1"/>
    <mergeCell ref="A2:C2"/>
    <mergeCell ref="A3:C3"/>
    <mergeCell ref="A4:C5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2017-01-27T08:04:35Z</cp:lastPrinted>
  <dcterms:created xsi:type="dcterms:W3CDTF">2011-11-28T12:27:46Z</dcterms:created>
  <dcterms:modified xsi:type="dcterms:W3CDTF">2017-03-24T15:31:59Z</dcterms:modified>
  <cp:category/>
  <cp:version/>
  <cp:contentType/>
  <cp:contentStatus/>
</cp:coreProperties>
</file>